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ange0-my.sharepoint.com/personal/angemarie_leca_orange_com/Documents/Bureau/"/>
    </mc:Choice>
  </mc:AlternateContent>
  <xr:revisionPtr revIDLastSave="0" documentId="8_{0A8504BE-349F-419A-941E-9989F8438A48}" xr6:coauthVersionLast="47" xr6:coauthVersionMax="47" xr10:uidLastSave="{00000000-0000-0000-0000-000000000000}"/>
  <bookViews>
    <workbookView xWindow="-108" yWindow="-108" windowWidth="23256" windowHeight="12576" xr2:uid="{B2EAA370-B8C4-44D2-BEE0-B32CB30895CA}"/>
  </bookViews>
  <sheets>
    <sheet name="Feuil1" sheetId="1" r:id="rId1"/>
  </sheets>
  <definedNames>
    <definedName name="_xlnm.Print_Area" localSheetId="0">Feuil1!$C$2:$J$39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I14" i="1"/>
  <c r="F31" i="1"/>
  <c r="C16" i="1" l="1"/>
  <c r="E18" i="1" l="1"/>
  <c r="E19" i="1"/>
</calcChain>
</file>

<file path=xl/sharedStrings.xml><?xml version="1.0" encoding="utf-8"?>
<sst xmlns="http://schemas.openxmlformats.org/spreadsheetml/2006/main" count="49" uniqueCount="45">
  <si>
    <t>Je ne souhaite pas le communiquer</t>
  </si>
  <si>
    <t>non renseigné</t>
  </si>
  <si>
    <t>65%</t>
  </si>
  <si>
    <t>60%</t>
  </si>
  <si>
    <t>55%</t>
  </si>
  <si>
    <t>50%</t>
  </si>
  <si>
    <t>45%</t>
  </si>
  <si>
    <t>40%</t>
  </si>
  <si>
    <t>35%</t>
  </si>
  <si>
    <t>30%</t>
  </si>
  <si>
    <t>25%</t>
  </si>
  <si>
    <t>20%</t>
  </si>
  <si>
    <t>15%</t>
  </si>
  <si>
    <t>10%</t>
  </si>
  <si>
    <t>Formulaire de commande
Chèques Vacances</t>
  </si>
  <si>
    <t xml:space="preserve">Votre tranche de QF:
 CSE Orange Corsica </t>
  </si>
  <si>
    <t>J'indique le nombre de coupures désirées :</t>
  </si>
  <si>
    <t>Chèques de 10€</t>
  </si>
  <si>
    <t>Chèques de 20€</t>
  </si>
  <si>
    <t xml:space="preserve">Fait à </t>
  </si>
  <si>
    <t>le</t>
  </si>
  <si>
    <t>Signature :</t>
  </si>
  <si>
    <t xml:space="preserve">  Nom:</t>
  </si>
  <si>
    <t xml:space="preserve">  Prénom :</t>
  </si>
  <si>
    <t xml:space="preserve">  Identifiant :</t>
  </si>
  <si>
    <t xml:space="preserve">  Taux de participation CSE :</t>
  </si>
  <si>
    <t xml:space="preserve">  Montant versé par le CSE :</t>
  </si>
  <si>
    <t xml:space="preserve">  Part du salarié :</t>
  </si>
  <si>
    <t xml:space="preserve">   Votre budget vacances  :</t>
  </si>
  <si>
    <t>Le montant de mon QF est compris entre:</t>
  </si>
  <si>
    <t>0 et 5 766€</t>
  </si>
  <si>
    <t>05767 et  9 183€</t>
  </si>
  <si>
    <t>09184 et 10 991€</t>
  </si>
  <si>
    <t>10 992 et 12 374€</t>
  </si>
  <si>
    <t>12 375 et 13 969€</t>
  </si>
  <si>
    <t>13 970 et 15 967€</t>
  </si>
  <si>
    <t>15 968 et 18 368€</t>
  </si>
  <si>
    <t>18 369 et 20 961€</t>
  </si>
  <si>
    <t>20 962 et 25 089€</t>
  </si>
  <si>
    <t>25 090 et 29 779€</t>
  </si>
  <si>
    <t>29 780 et 38 807€</t>
  </si>
  <si>
    <t>38 808 et 48 032€</t>
  </si>
  <si>
    <t>48 033 et 57 636€</t>
  </si>
  <si>
    <t>57 637€ et plus</t>
  </si>
  <si>
    <t>Formulaire à retourner à :  smichen.ext@orange.com. N'oublier pas de joindre le formulaire de calcul QF accompagné de la copie intégrale de votre avis d’imposition 2024 sur les revenus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</si>
</sst>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#,##0\ &quot;€&quot;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Helvetica 45 Light"/>
      <family val="2"/>
    </font>
    <font>
      <sz val="10"/>
      <name val="Helvetica 45 Light"/>
      <family val="2"/>
    </font>
    <font>
      <b/>
      <sz val="22"/>
      <color theme="1"/>
      <name val="Helvetica 45 Light"/>
      <family val="2"/>
    </font>
    <font>
      <b/>
      <sz val="11"/>
      <color indexed="8"/>
      <name val="Helvetica 45 Light"/>
      <family val="2"/>
    </font>
    <font>
      <b/>
      <sz val="10"/>
      <color theme="1"/>
      <name val="Helvetica 45 Light"/>
      <family val="2"/>
    </font>
    <font>
      <b/>
      <sz val="11"/>
      <color theme="1"/>
      <name val="Helvetica 45 Light"/>
      <family val="2"/>
    </font>
    <font>
      <b/>
      <sz val="12"/>
      <color theme="1"/>
      <name val="Helvetica 45 Light"/>
      <family val="2"/>
    </font>
    <font>
      <b/>
      <sz val="16"/>
      <name val="Helvetica 45 Light"/>
      <family val="2"/>
    </font>
    <font>
      <b/>
      <i/>
      <sz val="16"/>
      <name val="Helvetica 45 Light"/>
      <family val="2"/>
    </font>
    <font>
      <sz val="16"/>
      <name val="Helvetica 45 Light"/>
      <family val="2"/>
    </font>
    <font>
      <b/>
      <sz val="8"/>
      <color theme="1"/>
      <name val="Helvetica 45 Light"/>
      <family val="2"/>
    </font>
    <font>
      <b/>
      <sz val="12"/>
      <color theme="0"/>
      <name val="Helvetica 45 Light"/>
      <family val="2"/>
    </font>
    <font>
      <sz val="10"/>
      <color theme="0" tint="-4.9989318521683403E-2"/>
      <name val="Helvetica 45 Light"/>
      <family val="2"/>
    </font>
    <font>
      <b/>
      <sz val="16"/>
      <color theme="1"/>
      <name val="Helvetica 45 Light"/>
      <family val="2"/>
    </font>
    <font>
      <b/>
      <i/>
      <sz val="16"/>
      <color theme="1"/>
      <name val="Helvetica 45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9" fontId="2" fillId="0" borderId="0" xfId="0" applyNumberFormat="1" applyFont="1"/>
    <xf numFmtId="0" fontId="3" fillId="0" borderId="0" xfId="0" applyFont="1" applyFill="1"/>
    <xf numFmtId="9" fontId="3" fillId="0" borderId="0" xfId="0" applyNumberFormat="1" applyFont="1" applyFill="1"/>
    <xf numFmtId="0" fontId="2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1" fontId="9" fillId="0" borderId="0" xfId="0" applyNumberFormat="1" applyFont="1" applyFill="1"/>
    <xf numFmtId="0" fontId="9" fillId="0" borderId="0" xfId="0" applyFont="1" applyFill="1"/>
    <xf numFmtId="49" fontId="9" fillId="0" borderId="0" xfId="0" applyNumberFormat="1" applyFont="1" applyFill="1" applyAlignment="1">
      <alignment horizontal="center" vertical="center"/>
    </xf>
    <xf numFmtId="164" fontId="9" fillId="0" borderId="0" xfId="0" applyNumberFormat="1" applyFont="1" applyFill="1"/>
    <xf numFmtId="0" fontId="10" fillId="0" borderId="0" xfId="0" applyFont="1" applyFill="1"/>
    <xf numFmtId="9" fontId="9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11" fillId="0" borderId="0" xfId="0" applyFont="1" applyFill="1"/>
    <xf numFmtId="9" fontId="11" fillId="0" borderId="0" xfId="0" applyNumberFormat="1" applyFont="1" applyFill="1"/>
    <xf numFmtId="0" fontId="7" fillId="2" borderId="0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/>
    <xf numFmtId="0" fontId="6" fillId="2" borderId="0" xfId="0" applyFont="1" applyFill="1" applyBorder="1"/>
    <xf numFmtId="0" fontId="6" fillId="2" borderId="2" xfId="0" applyFont="1" applyFill="1" applyBorder="1"/>
    <xf numFmtId="0" fontId="7" fillId="2" borderId="3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7" fillId="2" borderId="3" xfId="0" applyFont="1" applyFill="1" applyBorder="1"/>
    <xf numFmtId="0" fontId="7" fillId="2" borderId="0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7" fillId="2" borderId="4" xfId="0" applyFont="1" applyFill="1" applyBorder="1" applyAlignment="1" applyProtection="1">
      <alignment vertical="center"/>
      <protection locked="0"/>
    </xf>
    <xf numFmtId="0" fontId="2" fillId="0" borderId="0" xfId="0" applyFont="1" applyFill="1"/>
    <xf numFmtId="0" fontId="14" fillId="0" borderId="0" xfId="0" applyFont="1"/>
    <xf numFmtId="1" fontId="15" fillId="0" borderId="0" xfId="0" applyNumberFormat="1" applyFont="1" applyFill="1"/>
    <xf numFmtId="0" fontId="15" fillId="0" borderId="0" xfId="0" applyFont="1" applyFill="1"/>
    <xf numFmtId="164" fontId="15" fillId="0" borderId="0" xfId="0" applyNumberFormat="1" applyFont="1" applyFill="1"/>
    <xf numFmtId="0" fontId="16" fillId="0" borderId="0" xfId="0" applyFont="1" applyFill="1"/>
    <xf numFmtId="9" fontId="15" fillId="0" borderId="0" xfId="0" applyNumberFormat="1" applyFont="1" applyFill="1" applyAlignment="1">
      <alignment horizontal="center"/>
    </xf>
    <xf numFmtId="14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30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31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32" xfId="0" applyFont="1" applyFill="1" applyBorder="1" applyAlignment="1" applyProtection="1">
      <alignment horizontal="center"/>
      <protection locked="0"/>
    </xf>
    <xf numFmtId="0" fontId="7" fillId="2" borderId="29" xfId="0" applyFont="1" applyFill="1" applyBorder="1" applyAlignment="1" applyProtection="1">
      <alignment horizontal="center"/>
      <protection locked="0"/>
    </xf>
    <xf numFmtId="0" fontId="7" fillId="2" borderId="26" xfId="0" applyFont="1" applyFill="1" applyBorder="1" applyAlignment="1" applyProtection="1">
      <alignment horizontal="center"/>
      <protection locked="0"/>
    </xf>
    <xf numFmtId="0" fontId="7" fillId="2" borderId="33" xfId="0" applyFont="1" applyFill="1" applyBorder="1" applyAlignment="1" applyProtection="1">
      <alignment horizontal="center"/>
      <protection locked="0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right" vertical="center"/>
    </xf>
    <xf numFmtId="165" fontId="6" fillId="0" borderId="16" xfId="0" applyNumberFormat="1" applyFont="1" applyBorder="1" applyAlignment="1" applyProtection="1">
      <alignment horizontal="center" vertical="center"/>
      <protection locked="0"/>
    </xf>
    <xf numFmtId="165" fontId="6" fillId="0" borderId="17" xfId="0" applyNumberFormat="1" applyFont="1" applyBorder="1" applyAlignment="1" applyProtection="1">
      <alignment horizontal="center" vertical="center"/>
      <protection locked="0"/>
    </xf>
    <xf numFmtId="165" fontId="6" fillId="0" borderId="15" xfId="0" applyNumberFormat="1" applyFont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/>
    </xf>
    <xf numFmtId="165" fontId="6" fillId="0" borderId="4" xfId="0" applyNumberFormat="1" applyFont="1" applyBorder="1" applyAlignment="1">
      <alignment horizontal="center" vertical="center"/>
    </xf>
    <xf numFmtId="165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hyperlink" Target="mailto:smichen.ext@orange.com" TargetMode="External"/><Relationship Id="rId6" Type="http://schemas.openxmlformats.org/officeDocument/2006/relationships/image" Target="../media/image4.png"/><Relationship Id="rId5" Type="http://schemas.openxmlformats.org/officeDocument/2006/relationships/hyperlink" Target="https://cseorangecorsica.com/quotient-familial-2-0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76201</xdr:colOff>
      <xdr:row>37</xdr:row>
      <xdr:rowOff>161925</xdr:rowOff>
    </xdr:from>
    <xdr:to>
      <xdr:col>4</xdr:col>
      <xdr:colOff>485775</xdr:colOff>
      <xdr:row>38</xdr:row>
      <xdr:rowOff>142874</xdr:rowOff>
    </xdr:to>
    <xdr:pic>
      <xdr:nvPicPr>
        <xdr:cNvPr id="20" name="Image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FF47B6-EBE6-48EA-BF0D-731706BE1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6" y="9001125"/>
          <a:ext cx="409574" cy="409574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200025</xdr:colOff>
      <xdr:row>1</xdr:row>
      <xdr:rowOff>59801</xdr:rowOff>
    </xdr:from>
    <xdr:to>
      <xdr:col>3</xdr:col>
      <xdr:colOff>668623</xdr:colOff>
      <xdr:row>4</xdr:row>
      <xdr:rowOff>352425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3EC6CF93-8714-4771-A6B6-9F6077445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04950" y="221726"/>
          <a:ext cx="1211548" cy="835549"/>
        </a:xfrm>
        <a:prstGeom prst="rect">
          <a:avLst/>
        </a:prstGeom>
      </xdr:spPr>
    </xdr:pic>
    <xdr:clientData/>
  </xdr:twoCellAnchor>
  <xdr:twoCellAnchor editAs="oneCell">
    <xdr:from>
      <xdr:col>9</xdr:col>
      <xdr:colOff>95251</xdr:colOff>
      <xdr:row>32</xdr:row>
      <xdr:rowOff>47626</xdr:rowOff>
    </xdr:from>
    <xdr:to>
      <xdr:col>9</xdr:col>
      <xdr:colOff>600075</xdr:colOff>
      <xdr:row>35</xdr:row>
      <xdr:rowOff>47625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1D277717-1E98-42A2-B5EC-05F6813D1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6" y="8020051"/>
          <a:ext cx="504824" cy="504824"/>
        </a:xfrm>
        <a:prstGeom prst="rect">
          <a:avLst/>
        </a:prstGeom>
      </xdr:spPr>
    </xdr:pic>
    <xdr:clientData/>
  </xdr:twoCellAnchor>
  <xdr:twoCellAnchor editAs="oneCell">
    <xdr:from>
      <xdr:col>5</xdr:col>
      <xdr:colOff>508855</xdr:colOff>
      <xdr:row>9</xdr:row>
      <xdr:rowOff>19051</xdr:rowOff>
    </xdr:from>
    <xdr:to>
      <xdr:col>7</xdr:col>
      <xdr:colOff>32789</xdr:colOff>
      <xdr:row>10</xdr:row>
      <xdr:rowOff>9526</xdr:rowOff>
    </xdr:to>
    <xdr:pic>
      <xdr:nvPicPr>
        <xdr:cNvPr id="18" name="Image 17" descr="Pour plus d'information sur le calcul du quotient familial, rendez-vous sur notre site internet en cliquant ici.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12528A-6826-4EEF-A303-700A4CAF2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1380" y="2409826"/>
          <a:ext cx="562159" cy="342900"/>
        </a:xfrm>
        <a:prstGeom prst="rect">
          <a:avLst/>
        </a:prstGeom>
      </xdr:spPr>
    </xdr:pic>
    <xdr:clientData/>
  </xdr:twoCellAnchor>
  <xdr:twoCellAnchor editAs="oneCell">
    <xdr:from>
      <xdr:col>8</xdr:col>
      <xdr:colOff>219075</xdr:colOff>
      <xdr:row>1</xdr:row>
      <xdr:rowOff>76200</xdr:rowOff>
    </xdr:from>
    <xdr:to>
      <xdr:col>9</xdr:col>
      <xdr:colOff>571500</xdr:colOff>
      <xdr:row>4</xdr:row>
      <xdr:rowOff>362032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71EC732-3A2A-4E1D-B1AE-17E8163F2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238125"/>
          <a:ext cx="847725" cy="828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B7BA1-93BE-4723-88A1-29458F43F615}">
  <dimension ref="B1:P70"/>
  <sheetViews>
    <sheetView tabSelected="1" workbookViewId="0">
      <selection activeCell="E6" sqref="E6:J6"/>
    </sheetView>
  </sheetViews>
  <sheetFormatPr baseColWidth="10" defaultColWidth="11.44140625" defaultRowHeight="13.8" x14ac:dyDescent="0.3"/>
  <cols>
    <col min="1" max="1" width="10.109375" style="1" customWidth="1"/>
    <col min="2" max="2" width="9.44140625" style="1" customWidth="1"/>
    <col min="3" max="3" width="11.109375" style="1" customWidth="1"/>
    <col min="4" max="4" width="32.33203125" style="1" customWidth="1"/>
    <col min="5" max="5" width="11.44140625" style="1" customWidth="1"/>
    <col min="6" max="6" width="15.5546875" style="1" customWidth="1"/>
    <col min="7" max="7" width="2.109375" style="1" hidden="1" customWidth="1"/>
    <col min="8" max="8" width="8.109375" style="1" customWidth="1"/>
    <col min="9" max="9" width="7.44140625" style="1" customWidth="1"/>
    <col min="10" max="10" width="13.5546875" style="1" customWidth="1"/>
    <col min="11" max="11" width="1.109375" style="1" hidden="1" customWidth="1"/>
    <col min="12" max="12" width="18" style="1" customWidth="1"/>
    <col min="13" max="13" width="50.44140625" style="1" hidden="1" customWidth="1"/>
    <col min="14" max="14" width="29.5546875" style="1" hidden="1" customWidth="1"/>
    <col min="15" max="15" width="27.109375" style="2" hidden="1" customWidth="1"/>
    <col min="16" max="16" width="36.88671875" style="1" customWidth="1"/>
    <col min="17" max="17" width="44.6640625" style="1" customWidth="1"/>
    <col min="18" max="16384" width="11.44140625" style="1"/>
  </cols>
  <sheetData>
    <row r="1" spans="2:16" ht="12.75" customHeight="1" thickBot="1" x14ac:dyDescent="0.35">
      <c r="B1" s="5"/>
      <c r="C1" s="6"/>
      <c r="D1" s="6"/>
      <c r="E1" s="6"/>
      <c r="F1" s="6"/>
      <c r="G1" s="6"/>
      <c r="H1" s="6"/>
      <c r="I1" s="6"/>
      <c r="J1" s="6"/>
    </row>
    <row r="2" spans="2:16" ht="12.75" customHeight="1" x14ac:dyDescent="0.3">
      <c r="B2" s="5"/>
      <c r="C2" s="92" t="s">
        <v>14</v>
      </c>
      <c r="D2" s="93"/>
      <c r="E2" s="93"/>
      <c r="F2" s="93"/>
      <c r="G2" s="93"/>
      <c r="H2" s="93"/>
      <c r="I2" s="93"/>
      <c r="J2" s="94"/>
      <c r="L2" s="5"/>
    </row>
    <row r="3" spans="2:16" ht="15" customHeight="1" x14ac:dyDescent="0.3">
      <c r="B3" s="5"/>
      <c r="C3" s="95"/>
      <c r="D3" s="96"/>
      <c r="E3" s="96"/>
      <c r="F3" s="96"/>
      <c r="G3" s="96"/>
      <c r="H3" s="96"/>
      <c r="I3" s="96"/>
      <c r="J3" s="97"/>
      <c r="L3" s="5"/>
    </row>
    <row r="4" spans="2:16" ht="15" customHeight="1" x14ac:dyDescent="0.3">
      <c r="B4" s="5"/>
      <c r="C4" s="95"/>
      <c r="D4" s="96"/>
      <c r="E4" s="96"/>
      <c r="F4" s="96"/>
      <c r="G4" s="96"/>
      <c r="H4" s="96"/>
      <c r="I4" s="96"/>
      <c r="J4" s="97"/>
      <c r="L4" s="5"/>
    </row>
    <row r="5" spans="2:16" ht="38.25" customHeight="1" thickBot="1" x14ac:dyDescent="0.35">
      <c r="B5" s="5"/>
      <c r="C5" s="98"/>
      <c r="D5" s="99"/>
      <c r="E5" s="99"/>
      <c r="F5" s="99"/>
      <c r="G5" s="99"/>
      <c r="H5" s="99"/>
      <c r="I5" s="99"/>
      <c r="J5" s="100"/>
      <c r="L5" s="5"/>
    </row>
    <row r="6" spans="2:16" ht="27.75" customHeight="1" x14ac:dyDescent="0.3">
      <c r="B6" s="5"/>
      <c r="C6" s="88" t="s">
        <v>22</v>
      </c>
      <c r="D6" s="89"/>
      <c r="E6" s="75"/>
      <c r="F6" s="76"/>
      <c r="G6" s="76"/>
      <c r="H6" s="76"/>
      <c r="I6" s="76"/>
      <c r="J6" s="77"/>
      <c r="L6" s="5"/>
    </row>
    <row r="7" spans="2:16" ht="27.75" customHeight="1" x14ac:dyDescent="0.3">
      <c r="B7" s="5"/>
      <c r="C7" s="90" t="s">
        <v>23</v>
      </c>
      <c r="D7" s="91"/>
      <c r="E7" s="78"/>
      <c r="F7" s="79"/>
      <c r="G7" s="79"/>
      <c r="H7" s="79"/>
      <c r="I7" s="79"/>
      <c r="J7" s="80"/>
      <c r="L7" s="5"/>
    </row>
    <row r="8" spans="2:16" ht="27.75" customHeight="1" x14ac:dyDescent="0.3">
      <c r="B8" s="5"/>
      <c r="C8" s="90" t="s">
        <v>24</v>
      </c>
      <c r="D8" s="91"/>
      <c r="E8" s="81"/>
      <c r="F8" s="82"/>
      <c r="G8" s="82"/>
      <c r="H8" s="82"/>
      <c r="I8" s="82"/>
      <c r="J8" s="83"/>
      <c r="L8" s="5"/>
    </row>
    <row r="9" spans="2:16" ht="11.25" customHeight="1" x14ac:dyDescent="0.3">
      <c r="B9" s="5"/>
      <c r="C9" s="56"/>
      <c r="D9" s="57"/>
      <c r="E9" s="57"/>
      <c r="F9" s="57"/>
      <c r="G9" s="57"/>
      <c r="H9" s="57"/>
      <c r="I9" s="57"/>
      <c r="J9" s="58"/>
      <c r="L9" s="5"/>
    </row>
    <row r="10" spans="2:16" ht="27.75" customHeight="1" x14ac:dyDescent="0.3">
      <c r="B10" s="5"/>
      <c r="C10" s="84" t="s">
        <v>29</v>
      </c>
      <c r="D10" s="85"/>
      <c r="E10" s="85"/>
      <c r="F10" s="85"/>
      <c r="G10" s="85"/>
      <c r="H10" s="71" t="s">
        <v>15</v>
      </c>
      <c r="I10" s="51"/>
      <c r="J10" s="72"/>
      <c r="L10" s="5"/>
    </row>
    <row r="11" spans="2:16" ht="27.75" customHeight="1" x14ac:dyDescent="0.3">
      <c r="B11" s="5"/>
      <c r="C11" s="84"/>
      <c r="D11" s="85"/>
      <c r="E11" s="85"/>
      <c r="F11" s="85"/>
      <c r="G11" s="85"/>
      <c r="H11" s="51"/>
      <c r="I11" s="51"/>
      <c r="J11" s="72"/>
      <c r="L11" s="5"/>
      <c r="M11" s="3"/>
      <c r="N11" s="3"/>
      <c r="O11" s="4"/>
      <c r="P11" s="29"/>
    </row>
    <row r="12" spans="2:16" ht="27.75" customHeight="1" x14ac:dyDescent="0.3">
      <c r="B12" s="5"/>
      <c r="C12" s="86" t="s">
        <v>30</v>
      </c>
      <c r="D12" s="87"/>
      <c r="E12" s="87"/>
      <c r="F12" s="87"/>
      <c r="G12" s="87"/>
      <c r="H12" s="73">
        <f>VLOOKUP(C12,M14:N28,2)</f>
        <v>1</v>
      </c>
      <c r="I12" s="73"/>
      <c r="J12" s="74"/>
      <c r="L12" s="5"/>
      <c r="M12" s="3"/>
      <c r="N12" s="3"/>
      <c r="O12" s="4"/>
      <c r="P12" s="29"/>
    </row>
    <row r="13" spans="2:16" ht="12" customHeight="1" x14ac:dyDescent="0.3">
      <c r="B13" s="5"/>
      <c r="C13" s="59"/>
      <c r="D13" s="60"/>
      <c r="E13" s="60"/>
      <c r="F13" s="60"/>
      <c r="G13" s="60"/>
      <c r="H13" s="60"/>
      <c r="I13" s="60"/>
      <c r="J13" s="61"/>
      <c r="L13" s="5"/>
      <c r="M13" s="3"/>
      <c r="N13" s="3"/>
      <c r="O13" s="4"/>
      <c r="P13" s="29"/>
    </row>
    <row r="14" spans="2:16" ht="27.75" customHeight="1" x14ac:dyDescent="0.35">
      <c r="B14" s="5"/>
      <c r="C14" s="64" t="s">
        <v>28</v>
      </c>
      <c r="D14" s="65"/>
      <c r="E14" s="53"/>
      <c r="F14" s="54"/>
      <c r="G14" s="54"/>
      <c r="H14" s="55"/>
      <c r="I14" s="62" t="str">
        <f>IF(E14&lt;1001,"OK","MAX 1000€")</f>
        <v>OK</v>
      </c>
      <c r="J14" s="63"/>
      <c r="L14" s="5"/>
      <c r="M14" s="8" t="s">
        <v>30</v>
      </c>
      <c r="N14" s="9">
        <v>1</v>
      </c>
      <c r="O14" s="10" t="s">
        <v>2</v>
      </c>
      <c r="P14" s="29"/>
    </row>
    <row r="15" spans="2:16" ht="27.75" customHeight="1" x14ac:dyDescent="0.35">
      <c r="B15" s="5"/>
      <c r="C15" s="64" t="s">
        <v>25</v>
      </c>
      <c r="D15" s="65"/>
      <c r="E15" s="104"/>
      <c r="F15" s="118"/>
      <c r="G15" s="118"/>
      <c r="H15" s="118"/>
      <c r="I15" s="118"/>
      <c r="J15" s="105"/>
      <c r="L15" s="5"/>
      <c r="M15" s="11" t="s">
        <v>31</v>
      </c>
      <c r="N15" s="9">
        <v>2</v>
      </c>
      <c r="O15" s="10" t="s">
        <v>3</v>
      </c>
      <c r="P15" s="29"/>
    </row>
    <row r="16" spans="2:16" ht="27.75" customHeight="1" x14ac:dyDescent="0.35">
      <c r="B16" s="5"/>
      <c r="C16" s="69" t="str">
        <f>VLOOKUP(H12,N14:O28,2)</f>
        <v>65%</v>
      </c>
      <c r="D16" s="70"/>
      <c r="E16" s="104"/>
      <c r="F16" s="118"/>
      <c r="G16" s="118"/>
      <c r="H16" s="118"/>
      <c r="I16" s="118"/>
      <c r="J16" s="105"/>
      <c r="L16" s="5"/>
      <c r="M16" s="11" t="s">
        <v>32</v>
      </c>
      <c r="N16" s="9">
        <v>3</v>
      </c>
      <c r="O16" s="10" t="s">
        <v>4</v>
      </c>
      <c r="P16" s="29"/>
    </row>
    <row r="17" spans="2:16" ht="9" customHeight="1" x14ac:dyDescent="0.35">
      <c r="B17" s="5"/>
      <c r="C17" s="66"/>
      <c r="D17" s="67"/>
      <c r="E17" s="67"/>
      <c r="F17" s="67"/>
      <c r="G17" s="67"/>
      <c r="H17" s="67"/>
      <c r="I17" s="67"/>
      <c r="J17" s="68"/>
      <c r="L17" s="5"/>
      <c r="M17" s="11" t="s">
        <v>33</v>
      </c>
      <c r="N17" s="9">
        <v>4</v>
      </c>
      <c r="O17" s="10" t="s">
        <v>5</v>
      </c>
      <c r="P17" s="29"/>
    </row>
    <row r="18" spans="2:16" ht="27.75" customHeight="1" x14ac:dyDescent="0.35">
      <c r="B18" s="5"/>
      <c r="C18" s="64" t="s">
        <v>26</v>
      </c>
      <c r="D18" s="65"/>
      <c r="E18" s="111">
        <f>C16*E14</f>
        <v>0</v>
      </c>
      <c r="F18" s="73"/>
      <c r="G18" s="73"/>
      <c r="H18" s="73"/>
      <c r="I18" s="73"/>
      <c r="J18" s="119"/>
      <c r="L18" s="5"/>
      <c r="M18" s="11" t="s">
        <v>34</v>
      </c>
      <c r="N18" s="9">
        <v>5</v>
      </c>
      <c r="O18" s="10" t="s">
        <v>5</v>
      </c>
      <c r="P18" s="29"/>
    </row>
    <row r="19" spans="2:16" ht="20.399999999999999" x14ac:dyDescent="0.35">
      <c r="B19" s="5"/>
      <c r="C19" s="64" t="s">
        <v>27</v>
      </c>
      <c r="D19" s="65"/>
      <c r="E19" s="112">
        <f>E14-(E14*C16)</f>
        <v>0</v>
      </c>
      <c r="F19" s="113"/>
      <c r="G19" s="113"/>
      <c r="H19" s="113"/>
      <c r="I19" s="113"/>
      <c r="J19" s="119"/>
      <c r="L19" s="5"/>
      <c r="M19" s="11" t="s">
        <v>35</v>
      </c>
      <c r="N19" s="9">
        <v>6</v>
      </c>
      <c r="O19" s="10" t="s">
        <v>6</v>
      </c>
      <c r="P19" s="29"/>
    </row>
    <row r="20" spans="2:16" ht="20.399999999999999" x14ac:dyDescent="0.35">
      <c r="B20" s="5"/>
      <c r="C20" s="64"/>
      <c r="D20" s="65"/>
      <c r="E20" s="113"/>
      <c r="F20" s="113"/>
      <c r="G20" s="113"/>
      <c r="H20" s="113"/>
      <c r="I20" s="113"/>
      <c r="J20" s="119"/>
      <c r="L20" s="5"/>
      <c r="M20" s="8" t="s">
        <v>36</v>
      </c>
      <c r="N20" s="9">
        <v>7</v>
      </c>
      <c r="O20" s="10" t="s">
        <v>6</v>
      </c>
      <c r="P20" s="29"/>
    </row>
    <row r="21" spans="2:16" ht="20.399999999999999" x14ac:dyDescent="0.35">
      <c r="B21" s="5"/>
      <c r="C21" s="117"/>
      <c r="D21" s="118"/>
      <c r="E21" s="118"/>
      <c r="F21" s="118"/>
      <c r="G21" s="118"/>
      <c r="H21" s="118"/>
      <c r="I21" s="118"/>
      <c r="J21" s="105"/>
      <c r="L21" s="5"/>
      <c r="M21" s="8" t="s">
        <v>37</v>
      </c>
      <c r="N21" s="9">
        <v>8</v>
      </c>
      <c r="O21" s="10" t="s">
        <v>7</v>
      </c>
      <c r="P21" s="29"/>
    </row>
    <row r="22" spans="2:16" ht="15.75" customHeight="1" x14ac:dyDescent="0.35">
      <c r="B22" s="5"/>
      <c r="C22" s="50" t="s">
        <v>16</v>
      </c>
      <c r="D22" s="51"/>
      <c r="E22" s="51"/>
      <c r="F22" s="40"/>
      <c r="G22" s="67"/>
      <c r="H22" s="67"/>
      <c r="I22" s="67"/>
      <c r="J22" s="68"/>
      <c r="L22" s="5"/>
      <c r="M22" s="8" t="s">
        <v>38</v>
      </c>
      <c r="N22" s="9">
        <v>9</v>
      </c>
      <c r="O22" s="10" t="s">
        <v>8</v>
      </c>
      <c r="P22" s="29"/>
    </row>
    <row r="23" spans="2:16" ht="15.75" customHeight="1" x14ac:dyDescent="0.35">
      <c r="B23" s="5"/>
      <c r="C23" s="50"/>
      <c r="D23" s="51"/>
      <c r="E23" s="51"/>
      <c r="F23" s="40"/>
      <c r="G23" s="67"/>
      <c r="H23" s="67"/>
      <c r="I23" s="67"/>
      <c r="J23" s="68"/>
      <c r="L23" s="5"/>
      <c r="M23" s="8" t="s">
        <v>39</v>
      </c>
      <c r="N23" s="9">
        <v>10</v>
      </c>
      <c r="O23" s="10" t="s">
        <v>9</v>
      </c>
      <c r="P23" s="29"/>
    </row>
    <row r="24" spans="2:16" ht="15.75" customHeight="1" x14ac:dyDescent="0.35">
      <c r="B24" s="5"/>
      <c r="C24" s="108"/>
      <c r="D24" s="52" t="s">
        <v>17</v>
      </c>
      <c r="E24" s="52"/>
      <c r="F24" s="40"/>
      <c r="G24" s="7"/>
      <c r="H24" s="114"/>
      <c r="I24" s="104"/>
      <c r="J24" s="105"/>
      <c r="L24" s="5"/>
      <c r="M24" s="8" t="s">
        <v>40</v>
      </c>
      <c r="N24" s="9">
        <v>11</v>
      </c>
      <c r="O24" s="10" t="s">
        <v>10</v>
      </c>
      <c r="P24" s="29"/>
    </row>
    <row r="25" spans="2:16" ht="15.75" customHeight="1" x14ac:dyDescent="0.35">
      <c r="B25" s="5"/>
      <c r="C25" s="109"/>
      <c r="D25" s="52"/>
      <c r="E25" s="52"/>
      <c r="F25" s="40"/>
      <c r="G25" s="7"/>
      <c r="H25" s="115"/>
      <c r="I25" s="104"/>
      <c r="J25" s="105"/>
      <c r="L25" s="5"/>
      <c r="M25" s="8" t="s">
        <v>41</v>
      </c>
      <c r="N25" s="9">
        <v>12</v>
      </c>
      <c r="O25" s="10" t="s">
        <v>11</v>
      </c>
      <c r="P25" s="29"/>
    </row>
    <row r="26" spans="2:16" ht="9" customHeight="1" x14ac:dyDescent="0.35">
      <c r="B26" s="5"/>
      <c r="C26" s="106"/>
      <c r="D26" s="37"/>
      <c r="E26" s="37"/>
      <c r="F26" s="37"/>
      <c r="G26" s="37"/>
      <c r="H26" s="37"/>
      <c r="I26" s="37"/>
      <c r="J26" s="107"/>
      <c r="L26" s="5"/>
      <c r="M26" s="8" t="s">
        <v>42</v>
      </c>
      <c r="N26" s="9">
        <v>13</v>
      </c>
      <c r="O26" s="10" t="s">
        <v>12</v>
      </c>
      <c r="P26" s="29"/>
    </row>
    <row r="27" spans="2:16" ht="15.75" customHeight="1" x14ac:dyDescent="0.35">
      <c r="B27" s="5"/>
      <c r="C27" s="110"/>
      <c r="D27" s="52" t="s">
        <v>18</v>
      </c>
      <c r="E27" s="52"/>
      <c r="F27" s="104"/>
      <c r="G27" s="7"/>
      <c r="H27" s="116"/>
      <c r="I27" s="104"/>
      <c r="J27" s="105"/>
      <c r="L27" s="5"/>
      <c r="M27" s="8" t="s">
        <v>43</v>
      </c>
      <c r="N27" s="9">
        <v>14</v>
      </c>
      <c r="O27" s="10" t="s">
        <v>13</v>
      </c>
      <c r="P27" s="29"/>
    </row>
    <row r="28" spans="2:16" ht="14.25" customHeight="1" x14ac:dyDescent="0.35">
      <c r="B28" s="5"/>
      <c r="C28" s="110"/>
      <c r="D28" s="52"/>
      <c r="E28" s="52"/>
      <c r="F28" s="104"/>
      <c r="G28" s="7"/>
      <c r="H28" s="116"/>
      <c r="I28" s="104"/>
      <c r="J28" s="105"/>
      <c r="L28" s="5"/>
      <c r="M28" s="12" t="s">
        <v>0</v>
      </c>
      <c r="N28" s="13" t="s">
        <v>1</v>
      </c>
      <c r="O28" s="14" t="s">
        <v>13</v>
      </c>
      <c r="P28" s="29"/>
    </row>
    <row r="29" spans="2:16" ht="20.399999999999999" x14ac:dyDescent="0.35">
      <c r="B29" s="5"/>
      <c r="C29" s="18"/>
      <c r="D29" s="19"/>
      <c r="E29" s="19"/>
      <c r="F29" s="19"/>
      <c r="G29" s="19"/>
      <c r="H29" s="19"/>
      <c r="I29" s="19"/>
      <c r="J29" s="20"/>
      <c r="L29" s="5"/>
      <c r="M29" s="15"/>
      <c r="N29" s="15"/>
      <c r="O29" s="16"/>
      <c r="P29" s="29"/>
    </row>
    <row r="30" spans="2:16" x14ac:dyDescent="0.3">
      <c r="B30" s="5"/>
      <c r="C30" s="18"/>
      <c r="D30" s="19"/>
      <c r="E30" s="19"/>
      <c r="F30" s="19"/>
      <c r="G30" s="19"/>
      <c r="H30" s="19"/>
      <c r="I30" s="19"/>
      <c r="J30" s="20"/>
      <c r="L30" s="5"/>
      <c r="M30" s="3"/>
      <c r="N30" s="3"/>
      <c r="O30" s="4"/>
      <c r="P30" s="29"/>
    </row>
    <row r="31" spans="2:16" ht="14.4" x14ac:dyDescent="0.3">
      <c r="B31" s="5"/>
      <c r="C31" s="21" t="s">
        <v>19</v>
      </c>
      <c r="D31" s="28"/>
      <c r="E31" s="22" t="s">
        <v>20</v>
      </c>
      <c r="F31" s="36">
        <f ca="1">TODAY()</f>
        <v>45684</v>
      </c>
      <c r="G31" s="37"/>
      <c r="H31" s="19"/>
      <c r="I31" s="19"/>
      <c r="J31" s="20"/>
      <c r="L31" s="5"/>
      <c r="M31" s="3"/>
      <c r="N31" s="3"/>
      <c r="O31" s="4"/>
      <c r="P31" s="29"/>
    </row>
    <row r="32" spans="2:16" ht="14.4" x14ac:dyDescent="0.3">
      <c r="B32" s="5"/>
      <c r="C32" s="23"/>
      <c r="D32" s="24"/>
      <c r="E32" s="24"/>
      <c r="F32" s="24"/>
      <c r="G32" s="24"/>
      <c r="H32" s="19"/>
      <c r="I32" s="19"/>
      <c r="J32" s="20"/>
      <c r="L32" s="5"/>
    </row>
    <row r="33" spans="2:12" x14ac:dyDescent="0.3">
      <c r="B33" s="5"/>
      <c r="C33" s="38" t="s">
        <v>21</v>
      </c>
      <c r="D33" s="39"/>
      <c r="E33" s="41"/>
      <c r="F33" s="42"/>
      <c r="G33" s="42"/>
      <c r="H33" s="42"/>
      <c r="I33" s="43"/>
      <c r="J33" s="20"/>
      <c r="L33" s="5"/>
    </row>
    <row r="34" spans="2:12" x14ac:dyDescent="0.3">
      <c r="B34" s="5"/>
      <c r="C34" s="18"/>
      <c r="D34" s="19"/>
      <c r="E34" s="44"/>
      <c r="F34" s="45"/>
      <c r="G34" s="45"/>
      <c r="H34" s="45"/>
      <c r="I34" s="46"/>
      <c r="J34" s="20"/>
      <c r="L34" s="5"/>
    </row>
    <row r="35" spans="2:12" x14ac:dyDescent="0.3">
      <c r="B35" s="5"/>
      <c r="C35" s="18"/>
      <c r="D35" s="19"/>
      <c r="E35" s="47"/>
      <c r="F35" s="48"/>
      <c r="G35" s="48"/>
      <c r="H35" s="48"/>
      <c r="I35" s="49"/>
      <c r="J35" s="20"/>
      <c r="L35" s="5"/>
    </row>
    <row r="36" spans="2:12" ht="14.4" x14ac:dyDescent="0.3">
      <c r="B36" s="5"/>
      <c r="C36" s="18"/>
      <c r="D36" s="19"/>
      <c r="E36" s="17"/>
      <c r="F36" s="17"/>
      <c r="G36" s="17"/>
      <c r="H36" s="17"/>
      <c r="I36" s="17"/>
      <c r="J36" s="20"/>
      <c r="L36" s="5"/>
    </row>
    <row r="37" spans="2:12" ht="15" customHeight="1" x14ac:dyDescent="0.3">
      <c r="B37" s="5"/>
      <c r="C37" s="101" t="s">
        <v>44</v>
      </c>
      <c r="D37" s="102"/>
      <c r="E37" s="102"/>
      <c r="F37" s="102"/>
      <c r="G37" s="102"/>
      <c r="H37" s="102"/>
      <c r="I37" s="102"/>
      <c r="J37" s="103"/>
      <c r="L37" s="5"/>
    </row>
    <row r="38" spans="2:12" ht="33.75" customHeight="1" x14ac:dyDescent="0.3">
      <c r="B38" s="5"/>
      <c r="C38" s="101"/>
      <c r="D38" s="102"/>
      <c r="E38" s="102"/>
      <c r="F38" s="102"/>
      <c r="G38" s="102"/>
      <c r="H38" s="102"/>
      <c r="I38" s="102"/>
      <c r="J38" s="103"/>
      <c r="L38" s="5"/>
    </row>
    <row r="39" spans="2:12" ht="14.4" thickBot="1" x14ac:dyDescent="0.35">
      <c r="B39" s="5"/>
      <c r="C39" s="25"/>
      <c r="D39" s="26"/>
      <c r="E39" s="26"/>
      <c r="F39" s="26"/>
      <c r="G39" s="26"/>
      <c r="H39" s="26"/>
      <c r="I39" s="26"/>
      <c r="J39" s="27"/>
      <c r="L39" s="5"/>
    </row>
    <row r="40" spans="2:12" x14ac:dyDescent="0.3">
      <c r="B40" s="5"/>
      <c r="C40" s="5"/>
      <c r="D40" s="5"/>
      <c r="E40" s="5"/>
      <c r="F40" s="5"/>
      <c r="G40" s="5"/>
      <c r="H40" s="5"/>
      <c r="I40" s="5"/>
      <c r="J40" s="5"/>
      <c r="L40" s="5"/>
    </row>
    <row r="41" spans="2:12" x14ac:dyDescent="0.3">
      <c r="B41" s="5"/>
      <c r="C41" s="5"/>
      <c r="D41" s="5"/>
      <c r="E41" s="5"/>
      <c r="F41" s="5"/>
      <c r="G41" s="5"/>
      <c r="H41" s="5"/>
      <c r="I41" s="5"/>
      <c r="J41" s="5"/>
      <c r="L41" s="5"/>
    </row>
    <row r="42" spans="2:12" x14ac:dyDescent="0.3">
      <c r="B42" s="5"/>
      <c r="C42" s="5"/>
      <c r="D42" s="5"/>
      <c r="E42" s="5"/>
      <c r="F42" s="5"/>
      <c r="G42" s="5"/>
      <c r="H42" s="5"/>
      <c r="I42" s="5"/>
      <c r="J42" s="5"/>
      <c r="L42" s="5"/>
    </row>
    <row r="43" spans="2:12" x14ac:dyDescent="0.3">
      <c r="B43" s="5"/>
      <c r="C43" s="5"/>
      <c r="D43" s="5"/>
      <c r="E43" s="5"/>
      <c r="F43" s="5"/>
      <c r="G43" s="5"/>
      <c r="H43" s="5"/>
      <c r="I43" s="5"/>
      <c r="J43" s="5"/>
      <c r="L43" s="5"/>
    </row>
    <row r="44" spans="2:12" x14ac:dyDescent="0.3">
      <c r="B44" s="5"/>
      <c r="C44" s="5"/>
      <c r="D44" s="5"/>
      <c r="E44" s="5"/>
      <c r="F44" s="5"/>
      <c r="G44" s="5"/>
      <c r="H44" s="5"/>
      <c r="I44" s="5"/>
      <c r="J44" s="5"/>
    </row>
    <row r="56" spans="3:5" ht="20.399999999999999" x14ac:dyDescent="0.35">
      <c r="C56" s="30"/>
      <c r="D56" s="31"/>
      <c r="E56" s="32"/>
    </row>
    <row r="57" spans="3:5" ht="20.399999999999999" x14ac:dyDescent="0.35">
      <c r="C57" s="30"/>
      <c r="D57" s="33"/>
      <c r="E57" s="32"/>
    </row>
    <row r="58" spans="3:5" ht="20.399999999999999" x14ac:dyDescent="0.35">
      <c r="C58" s="30"/>
      <c r="D58" s="33"/>
      <c r="E58" s="32"/>
    </row>
    <row r="59" spans="3:5" ht="20.399999999999999" x14ac:dyDescent="0.35">
      <c r="C59" s="30"/>
      <c r="D59" s="33"/>
      <c r="E59" s="32"/>
    </row>
    <row r="60" spans="3:5" ht="20.399999999999999" x14ac:dyDescent="0.35">
      <c r="C60" s="30"/>
      <c r="D60" s="33"/>
      <c r="E60" s="32"/>
    </row>
    <row r="61" spans="3:5" ht="20.399999999999999" x14ac:dyDescent="0.35">
      <c r="C61" s="30"/>
      <c r="D61" s="33"/>
      <c r="E61" s="32"/>
    </row>
    <row r="62" spans="3:5" ht="20.399999999999999" x14ac:dyDescent="0.35">
      <c r="C62" s="30"/>
      <c r="D62" s="31"/>
      <c r="E62" s="32"/>
    </row>
    <row r="63" spans="3:5" ht="20.399999999999999" x14ac:dyDescent="0.35">
      <c r="C63" s="30"/>
      <c r="D63" s="31"/>
      <c r="E63" s="32"/>
    </row>
    <row r="64" spans="3:5" ht="20.399999999999999" x14ac:dyDescent="0.35">
      <c r="C64" s="30"/>
      <c r="D64" s="31"/>
      <c r="E64" s="32"/>
    </row>
    <row r="65" spans="3:5" ht="20.399999999999999" x14ac:dyDescent="0.35">
      <c r="C65" s="30"/>
      <c r="D65" s="31"/>
      <c r="E65" s="32"/>
    </row>
    <row r="66" spans="3:5" ht="20.399999999999999" x14ac:dyDescent="0.35">
      <c r="C66" s="30"/>
      <c r="D66" s="31"/>
      <c r="E66" s="32"/>
    </row>
    <row r="67" spans="3:5" ht="20.399999999999999" x14ac:dyDescent="0.35">
      <c r="C67" s="30"/>
      <c r="D67" s="31"/>
      <c r="E67" s="32"/>
    </row>
    <row r="68" spans="3:5" ht="20.399999999999999" x14ac:dyDescent="0.35">
      <c r="C68" s="30"/>
      <c r="D68" s="31"/>
      <c r="E68" s="32"/>
    </row>
    <row r="69" spans="3:5" ht="20.399999999999999" x14ac:dyDescent="0.35">
      <c r="C69" s="30"/>
      <c r="D69" s="31"/>
      <c r="E69" s="32"/>
    </row>
    <row r="70" spans="3:5" ht="20.399999999999999" x14ac:dyDescent="0.35">
      <c r="C70" s="30"/>
      <c r="D70" s="34"/>
      <c r="E70" s="35"/>
    </row>
  </sheetData>
  <sheetProtection algorithmName="SHA-512" hashValue="92JWj4NzludUGFKspJZXQm15Ysue+jaz6ZvyiztUGcCdNTexxWMievDf3mbWAa42BsudrKhR9ny75qwBfDVqiA==" saltValue="OMS9ZVTCdlSPPcCq1dTu9A==" spinCount="100000" sheet="1" objects="1" scenarios="1"/>
  <dataConsolidate/>
  <mergeCells count="43">
    <mergeCell ref="C2:J5"/>
    <mergeCell ref="C37:J38"/>
    <mergeCell ref="I24:J25"/>
    <mergeCell ref="C26:J26"/>
    <mergeCell ref="C24:C25"/>
    <mergeCell ref="C27:C28"/>
    <mergeCell ref="F27:F28"/>
    <mergeCell ref="I27:J28"/>
    <mergeCell ref="E18:I18"/>
    <mergeCell ref="E19:I20"/>
    <mergeCell ref="H24:H25"/>
    <mergeCell ref="H27:H28"/>
    <mergeCell ref="C21:J21"/>
    <mergeCell ref="E15:J16"/>
    <mergeCell ref="J18:J20"/>
    <mergeCell ref="F22:J23"/>
    <mergeCell ref="E6:J6"/>
    <mergeCell ref="E7:J7"/>
    <mergeCell ref="E8:J8"/>
    <mergeCell ref="C10:G11"/>
    <mergeCell ref="C12:G12"/>
    <mergeCell ref="C6:D6"/>
    <mergeCell ref="C7:D7"/>
    <mergeCell ref="C8:D8"/>
    <mergeCell ref="E14:H14"/>
    <mergeCell ref="C9:J9"/>
    <mergeCell ref="C13:J13"/>
    <mergeCell ref="I14:J14"/>
    <mergeCell ref="D27:E28"/>
    <mergeCell ref="C19:D20"/>
    <mergeCell ref="C17:J17"/>
    <mergeCell ref="C15:D15"/>
    <mergeCell ref="C18:D18"/>
    <mergeCell ref="C16:D16"/>
    <mergeCell ref="H10:J11"/>
    <mergeCell ref="C14:D14"/>
    <mergeCell ref="H12:J12"/>
    <mergeCell ref="F31:G31"/>
    <mergeCell ref="C33:D33"/>
    <mergeCell ref="F24:F25"/>
    <mergeCell ref="E33:I35"/>
    <mergeCell ref="C22:E23"/>
    <mergeCell ref="D24:E25"/>
  </mergeCells>
  <phoneticPr fontId="1" type="noConversion"/>
  <conditionalFormatting sqref="I14:J14">
    <cfRule type="containsText" dxfId="1" priority="2" operator="containsText" text="M">
      <formula>NOT(ISERROR(SEARCH("M",I14)))</formula>
    </cfRule>
  </conditionalFormatting>
  <conditionalFormatting sqref="E14:H14">
    <cfRule type="cellIs" dxfId="0" priority="1" operator="greaterThan">
      <formula>1000</formula>
    </cfRule>
  </conditionalFormatting>
  <dataValidations count="1">
    <dataValidation type="list" allowBlank="1" showInputMessage="1" showErrorMessage="1" sqref="C12" xr:uid="{C8EDB757-EA6C-4E7B-91EF-CD7E7D2EAA9B}">
      <formula1>$M$14:$M$28</formula1>
    </dataValidation>
  </dataValidations>
  <pageMargins left="0.25" right="0.25" top="0.75" bottom="0.75" header="0.3" footer="0.3"/>
  <pageSetup paperSize="9" orientation="portrait" horizontalDpi="1200" verticalDpi="1200" r:id="rId1"/>
  <headerFooter>
    <oddFooter>&amp;C&amp;1#&amp;"Helvetica 75 Bold"&amp;8&amp;KED7D31Orange Restricted</oddFooter>
  </headerFooter>
  <drawing r:id="rId2"/>
</worksheet>
</file>

<file path=docMetadata/LabelInfo.xml><?xml version="1.0" encoding="utf-8"?>
<clbl:labelList xmlns:clbl="http://schemas.microsoft.com/office/2020/mipLabelMetadata">
  <clbl:label id="{e6c818a6-e1a0-4a6e-a969-20d857c5dc62}" enabled="1" method="Standard" siteId="{90c7a20a-f34b-40bf-bc48-b9253b6f5d2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LECA Ange Marie AG CORSE</dc:creator>
  <cp:lastModifiedBy>LECA Ange Marie AG CORSE</cp:lastModifiedBy>
  <cp:lastPrinted>2024-01-15T15:58:38Z</cp:lastPrinted>
  <dcterms:created xsi:type="dcterms:W3CDTF">2023-01-23T08:22:23Z</dcterms:created>
  <dcterms:modified xsi:type="dcterms:W3CDTF">2025-01-27T19:05:15Z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c818a6-e1a0-4a6e-a969-20d857c5dc62_Enabled">
    <vt:lpwstr>true</vt:lpwstr>
  </property>
  <property fmtid="{D5CDD505-2E9C-101B-9397-08002B2CF9AE}" pid="3" name="MSIP_Label_e6c818a6-e1a0-4a6e-a969-20d857c5dc62_SetDate">
    <vt:lpwstr>2023-02-01T16:44:29Z</vt:lpwstr>
  </property>
  <property fmtid="{D5CDD505-2E9C-101B-9397-08002B2CF9AE}" pid="4" name="MSIP_Label_e6c818a6-e1a0-4a6e-a969-20d857c5dc62_Method">
    <vt:lpwstr>Standard</vt:lpwstr>
  </property>
  <property fmtid="{D5CDD505-2E9C-101B-9397-08002B2CF9AE}" pid="5" name="MSIP_Label_e6c818a6-e1a0-4a6e-a969-20d857c5dc62_Name">
    <vt:lpwstr>Orange_restricted_internal.2</vt:lpwstr>
  </property>
  <property fmtid="{D5CDD505-2E9C-101B-9397-08002B2CF9AE}" pid="6" name="MSIP_Label_e6c818a6-e1a0-4a6e-a969-20d857c5dc62_SiteId">
    <vt:lpwstr>90c7a20a-f34b-40bf-bc48-b9253b6f5d20</vt:lpwstr>
  </property>
  <property fmtid="{D5CDD505-2E9C-101B-9397-08002B2CF9AE}" pid="7" name="MSIP_Label_e6c818a6-e1a0-4a6e-a969-20d857c5dc62_ActionId">
    <vt:lpwstr>58a9d326-7e77-45eb-995f-cc67539df4f2</vt:lpwstr>
  </property>
  <property fmtid="{D5CDD505-2E9C-101B-9397-08002B2CF9AE}" pid="8" name="MSIP_Label_e6c818a6-e1a0-4a6e-a969-20d857c5dc62_ContentBits">
    <vt:lpwstr>2</vt:lpwstr>
  </property>
</Properties>
</file>